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dshare\089\Payroll Dept\Pauli\WEBSITE\Payroll Website 23-24\"/>
    </mc:Choice>
  </mc:AlternateContent>
  <xr:revisionPtr revIDLastSave="0" documentId="8_{22F44129-8480-4A71-A761-DEF8D4AC8D24}" xr6:coauthVersionLast="36" xr6:coauthVersionMax="36" xr10:uidLastSave="{00000000-0000-0000-0000-000000000000}"/>
  <bookViews>
    <workbookView xWindow="10305" yWindow="570" windowWidth="16815" windowHeight="11160" xr2:uid="{0A62E07F-304B-4C43-978B-9FED2BFB6706}"/>
  </bookViews>
  <sheets>
    <sheet name="Extra Period Calculation" sheetId="1" r:id="rId1"/>
    <sheet name="Extra Period 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9" i="1" s="1"/>
  <c r="D9" i="1" s="1"/>
  <c r="B12" i="1" l="1"/>
  <c r="B15" i="1"/>
  <c r="B13" i="1"/>
  <c r="B14" i="1"/>
  <c r="B16" i="1" l="1"/>
  <c r="D16" i="1" s="1"/>
</calcChain>
</file>

<file path=xl/sharedStrings.xml><?xml version="1.0" encoding="utf-8"?>
<sst xmlns="http://schemas.openxmlformats.org/spreadsheetml/2006/main" count="56" uniqueCount="32">
  <si>
    <t>Hourly Rate</t>
  </si>
  <si>
    <t># Days</t>
  </si>
  <si>
    <t>X7PD Stipend</t>
  </si>
  <si>
    <t>Monthly</t>
  </si>
  <si>
    <t>FICA</t>
  </si>
  <si>
    <t>Industrial</t>
  </si>
  <si>
    <t>Medicare</t>
  </si>
  <si>
    <t>Retirement</t>
  </si>
  <si>
    <t>X7PD Stipend w Benefits</t>
  </si>
  <si>
    <t>Monthly w Benefits</t>
  </si>
  <si>
    <t>High School - X7PD</t>
  </si>
  <si>
    <t>Term</t>
  </si>
  <si>
    <t>Days</t>
  </si>
  <si>
    <t>Start Date</t>
  </si>
  <si>
    <t>End Date</t>
  </si>
  <si>
    <t>Full Year</t>
  </si>
  <si>
    <t>Sep</t>
  </si>
  <si>
    <t>1st Semester</t>
  </si>
  <si>
    <t>1st Quarter</t>
  </si>
  <si>
    <t>2nd Quarter</t>
  </si>
  <si>
    <t>Nov</t>
  </si>
  <si>
    <t>Feb</t>
  </si>
  <si>
    <t>3rd Quarter</t>
  </si>
  <si>
    <t>4th Quarter</t>
  </si>
  <si>
    <t>Apr</t>
  </si>
  <si>
    <t>Pay Begins</t>
  </si>
  <si>
    <t>(20.02% Tier 2)</t>
  </si>
  <si>
    <t>2nd Semester</t>
  </si>
  <si>
    <t># Pays</t>
  </si>
  <si>
    <t>Extra Period Stipend Calculation</t>
  </si>
  <si>
    <t>Middle School - X7PD</t>
  </si>
  <si>
    <t>X7PD Hourly Rate (1 hr 20 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</si>
</sst>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mm/dd/yy;@"/>
    <numFmt numFmtId="165" formatCode="_(* #,##0.0_);_(* \(#,##0.0\);_(* &quot;-&quot;??_);_(@_)"/>
    <numFmt numFmtId="166" formatCode="_(* #,##0.0_);_(* \(#,##0.0\);_(* &quot;-&quot;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7" fontId="0" fillId="0" borderId="0" xfId="0" applyNumberFormat="1"/>
    <xf numFmtId="0" fontId="2" fillId="0" borderId="0" xfId="0" applyFont="1"/>
    <xf numFmtId="7" fontId="2" fillId="0" borderId="1" xfId="0" applyNumberFormat="1" applyFont="1" applyBorder="1"/>
    <xf numFmtId="0" fontId="0" fillId="0" borderId="0" xfId="0" applyFont="1"/>
    <xf numFmtId="7" fontId="0" fillId="0" borderId="0" xfId="0" applyNumberFormat="1" applyFont="1" applyBorder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3" xfId="0" applyFont="1" applyBorder="1"/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8" xfId="0" applyFont="1" applyFill="1" applyBorder="1"/>
    <xf numFmtId="164" fontId="0" fillId="0" borderId="8" xfId="0" applyNumberFormat="1" applyFill="1" applyBorder="1" applyAlignment="1">
      <alignment horizontal="center"/>
    </xf>
    <xf numFmtId="0" fontId="2" fillId="0" borderId="0" xfId="0" applyFont="1" applyFill="1"/>
    <xf numFmtId="164" fontId="0" fillId="0" borderId="0" xfId="0" applyNumberFormat="1" applyFill="1" applyAlignment="1">
      <alignment horizontal="center"/>
    </xf>
    <xf numFmtId="0" fontId="0" fillId="0" borderId="7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quotePrefix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0" fontId="0" fillId="0" borderId="0" xfId="2" applyNumberFormat="1" applyFont="1" applyAlignment="1">
      <alignment horizontal="left"/>
    </xf>
    <xf numFmtId="10" fontId="0" fillId="0" borderId="0" xfId="2" applyNumberFormat="1" applyFont="1" applyFill="1" applyAlignment="1">
      <alignment horizontal="left"/>
    </xf>
    <xf numFmtId="0" fontId="2" fillId="3" borderId="5" xfId="0" quotePrefix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5" fontId="2" fillId="3" borderId="5" xfId="1" applyNumberFormat="1" applyFont="1" applyFill="1" applyBorder="1" applyAlignment="1">
      <alignment horizontal="center"/>
    </xf>
    <xf numFmtId="165" fontId="2" fillId="3" borderId="6" xfId="1" applyNumberFormat="1" applyFont="1" applyFill="1" applyBorder="1" applyAlignment="1">
      <alignment horizontal="center"/>
    </xf>
    <xf numFmtId="165" fontId="2" fillId="3" borderId="7" xfId="1" applyNumberFormat="1" applyFont="1" applyFill="1" applyBorder="1" applyAlignment="1">
      <alignment horizontal="center"/>
    </xf>
    <xf numFmtId="7" fontId="0" fillId="3" borderId="5" xfId="0" applyNumberFormat="1" applyFill="1" applyBorder="1"/>
    <xf numFmtId="0" fontId="0" fillId="3" borderId="5" xfId="0" applyFill="1" applyBorder="1"/>
    <xf numFmtId="166" fontId="0" fillId="0" borderId="0" xfId="0" applyNumberForma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1319742</xdr:colOff>
      <xdr:row>2</xdr:row>
      <xdr:rowOff>6350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6B41164-1423-422E-85A4-FB95E869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9742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C6639-5227-4A7B-A456-C8BB439E8AAB}">
  <sheetPr>
    <tabColor theme="9"/>
  </sheetPr>
  <dimension ref="A2:E17"/>
  <sheetViews>
    <sheetView showGridLines="0" tabSelected="1" workbookViewId="0">
      <selection activeCell="N12" sqref="N12"/>
    </sheetView>
  </sheetViews>
  <sheetFormatPr defaultRowHeight="15" x14ac:dyDescent="0.25"/>
  <cols>
    <col min="1" max="1" width="29.28515625" bestFit="1" customWidth="1"/>
    <col min="2" max="2" width="10.85546875" bestFit="1" customWidth="1"/>
    <col min="3" max="3" width="7.7109375" customWidth="1"/>
    <col min="4" max="4" width="9.85546875" bestFit="1" customWidth="1"/>
    <col min="5" max="5" width="18.7109375" bestFit="1" customWidth="1"/>
  </cols>
  <sheetData>
    <row r="2" spans="1:5" ht="36" customHeight="1" x14ac:dyDescent="0.25"/>
    <row r="3" spans="1:5" ht="15.75" x14ac:dyDescent="0.25">
      <c r="A3" s="24" t="s">
        <v>29</v>
      </c>
    </row>
    <row r="5" spans="1:5" ht="42.75" customHeight="1" x14ac:dyDescent="0.25"/>
    <row r="6" spans="1:5" ht="15.75" customHeight="1" x14ac:dyDescent="0.25">
      <c r="A6" t="s">
        <v>0</v>
      </c>
      <c r="B6" s="36">
        <v>43.08</v>
      </c>
    </row>
    <row r="7" spans="1:5" x14ac:dyDescent="0.25">
      <c r="A7" t="s">
        <v>31</v>
      </c>
      <c r="B7" s="1">
        <f>B6*1.3334</f>
        <v>57.442871999999994</v>
      </c>
    </row>
    <row r="8" spans="1:5" ht="15.75" customHeight="1" x14ac:dyDescent="0.25">
      <c r="A8" t="s">
        <v>1</v>
      </c>
      <c r="B8" s="37">
        <v>174</v>
      </c>
      <c r="D8" s="37">
        <v>12</v>
      </c>
      <c r="E8" s="23" t="s">
        <v>28</v>
      </c>
    </row>
    <row r="9" spans="1:5" ht="18" customHeight="1" thickBot="1" x14ac:dyDescent="0.3">
      <c r="A9" s="2" t="s">
        <v>2</v>
      </c>
      <c r="B9" s="3">
        <f>B7*B8</f>
        <v>9995.0597279999984</v>
      </c>
      <c r="C9" s="26"/>
      <c r="D9" s="3">
        <f>B9/D8</f>
        <v>832.9216439999999</v>
      </c>
      <c r="E9" s="2" t="s">
        <v>3</v>
      </c>
    </row>
    <row r="10" spans="1:5" ht="15.75" thickTop="1" x14ac:dyDescent="0.25">
      <c r="A10" s="4"/>
      <c r="B10" s="5"/>
    </row>
    <row r="12" spans="1:5" x14ac:dyDescent="0.25">
      <c r="A12" t="s">
        <v>4</v>
      </c>
      <c r="B12" s="1">
        <f>$B$9*C12</f>
        <v>619.69370313599984</v>
      </c>
      <c r="C12" s="27">
        <v>6.2E-2</v>
      </c>
    </row>
    <row r="13" spans="1:5" x14ac:dyDescent="0.25">
      <c r="A13" t="s">
        <v>5</v>
      </c>
      <c r="B13" s="1">
        <f>$B$9*C13</f>
        <v>9.9950597279999993</v>
      </c>
      <c r="C13" s="27">
        <v>1E-3</v>
      </c>
    </row>
    <row r="14" spans="1:5" x14ac:dyDescent="0.25">
      <c r="A14" t="s">
        <v>6</v>
      </c>
      <c r="B14" s="1">
        <f>$B$9*C14</f>
        <v>144.92836605599999</v>
      </c>
      <c r="C14" s="27">
        <v>1.4500000000000001E-2</v>
      </c>
    </row>
    <row r="15" spans="1:5" x14ac:dyDescent="0.25">
      <c r="A15" t="s">
        <v>7</v>
      </c>
      <c r="B15" s="1">
        <f>$B$9*C15</f>
        <v>2367.8296495631994</v>
      </c>
      <c r="C15" s="28">
        <v>0.2369</v>
      </c>
      <c r="D15" t="s">
        <v>26</v>
      </c>
    </row>
    <row r="16" spans="1:5" ht="20.25" customHeight="1" thickBot="1" x14ac:dyDescent="0.3">
      <c r="A16" s="2" t="s">
        <v>8</v>
      </c>
      <c r="B16" s="3">
        <f>SUM(B9:B15)</f>
        <v>13137.506506483198</v>
      </c>
      <c r="D16" s="3">
        <f>B16/12</f>
        <v>1094.7922088735997</v>
      </c>
      <c r="E16" s="2" t="s">
        <v>9</v>
      </c>
    </row>
    <row r="17" spans="2:2" ht="15.75" thickTop="1" x14ac:dyDescent="0.25">
      <c r="B17" s="1"/>
    </row>
  </sheetData>
  <pageMargins left="1.2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C4744-F109-42F9-88A5-9F16F7E4B4DE}">
  <dimension ref="A1:F23"/>
  <sheetViews>
    <sheetView showGridLines="0" workbookViewId="0">
      <selection activeCell="I8" sqref="I8"/>
    </sheetView>
  </sheetViews>
  <sheetFormatPr defaultRowHeight="15" x14ac:dyDescent="0.25"/>
  <cols>
    <col min="1" max="1" width="17.7109375" bestFit="1" customWidth="1"/>
    <col min="2" max="2" width="7.85546875" style="8" customWidth="1"/>
    <col min="3" max="3" width="10.140625" style="7" customWidth="1"/>
    <col min="4" max="4" width="10.28515625" style="7" customWidth="1"/>
    <col min="5" max="5" width="11.5703125" style="8" customWidth="1"/>
    <col min="6" max="6" width="9.28515625" style="8" bestFit="1" customWidth="1"/>
  </cols>
  <sheetData>
    <row r="1" spans="1:6" ht="25.5" customHeight="1" x14ac:dyDescent="0.25">
      <c r="A1" s="25" t="s">
        <v>10</v>
      </c>
      <c r="B1" s="6"/>
      <c r="E1" s="9"/>
    </row>
    <row r="2" spans="1:6" ht="21" customHeight="1" x14ac:dyDescent="0.25">
      <c r="A2" s="11" t="s">
        <v>11</v>
      </c>
      <c r="B2" s="30" t="s">
        <v>12</v>
      </c>
      <c r="C2" s="12" t="s">
        <v>13</v>
      </c>
      <c r="D2" s="12" t="s">
        <v>14</v>
      </c>
      <c r="E2" s="22" t="s">
        <v>25</v>
      </c>
      <c r="F2" s="29" t="s">
        <v>28</v>
      </c>
    </row>
    <row r="3" spans="1:6" ht="18" customHeight="1" x14ac:dyDescent="0.25">
      <c r="A3" s="17" t="s">
        <v>15</v>
      </c>
      <c r="B3" s="33">
        <v>174</v>
      </c>
      <c r="C3" s="18">
        <v>45159</v>
      </c>
      <c r="D3" s="18">
        <v>45443</v>
      </c>
      <c r="E3" s="13" t="s">
        <v>16</v>
      </c>
      <c r="F3" s="30">
        <v>12</v>
      </c>
    </row>
    <row r="4" spans="1:6" ht="18" customHeight="1" x14ac:dyDescent="0.25">
      <c r="A4" s="19" t="s">
        <v>17</v>
      </c>
      <c r="B4" s="34">
        <v>85.5</v>
      </c>
      <c r="C4" s="20">
        <v>45159</v>
      </c>
      <c r="D4" s="20">
        <v>45303</v>
      </c>
      <c r="E4" s="10" t="s">
        <v>16</v>
      </c>
      <c r="F4" s="31">
        <v>6</v>
      </c>
    </row>
    <row r="5" spans="1:6" x14ac:dyDescent="0.25">
      <c r="A5" s="19" t="s">
        <v>18</v>
      </c>
      <c r="B5" s="34">
        <v>42</v>
      </c>
      <c r="C5" s="20">
        <v>45159</v>
      </c>
      <c r="D5" s="20">
        <v>45219</v>
      </c>
      <c r="E5" s="10" t="s">
        <v>16</v>
      </c>
      <c r="F5" s="31">
        <v>6</v>
      </c>
    </row>
    <row r="6" spans="1:6" x14ac:dyDescent="0.25">
      <c r="A6" s="14" t="s">
        <v>19</v>
      </c>
      <c r="B6" s="35">
        <v>43.5</v>
      </c>
      <c r="C6" s="15">
        <v>45229</v>
      </c>
      <c r="D6" s="15">
        <v>45303</v>
      </c>
      <c r="E6" s="16" t="s">
        <v>20</v>
      </c>
      <c r="F6" s="32">
        <v>4</v>
      </c>
    </row>
    <row r="7" spans="1:6" ht="18" customHeight="1" x14ac:dyDescent="0.25">
      <c r="A7" s="2" t="s">
        <v>27</v>
      </c>
      <c r="B7" s="34">
        <v>88.5</v>
      </c>
      <c r="C7" s="7">
        <v>45308</v>
      </c>
      <c r="D7" s="7">
        <v>45443</v>
      </c>
      <c r="E7" s="10" t="s">
        <v>21</v>
      </c>
      <c r="F7" s="31">
        <v>7</v>
      </c>
    </row>
    <row r="8" spans="1:6" x14ac:dyDescent="0.25">
      <c r="A8" s="2" t="s">
        <v>22</v>
      </c>
      <c r="B8" s="34">
        <v>45.5</v>
      </c>
      <c r="C8" s="7">
        <v>45308</v>
      </c>
      <c r="D8" s="7">
        <v>45373</v>
      </c>
      <c r="E8" s="10" t="s">
        <v>21</v>
      </c>
      <c r="F8" s="31">
        <v>7</v>
      </c>
    </row>
    <row r="9" spans="1:6" x14ac:dyDescent="0.25">
      <c r="A9" s="14" t="s">
        <v>23</v>
      </c>
      <c r="B9" s="35">
        <v>43</v>
      </c>
      <c r="C9" s="15">
        <v>45383</v>
      </c>
      <c r="D9" s="15">
        <v>45443</v>
      </c>
      <c r="E9" s="21" t="s">
        <v>24</v>
      </c>
      <c r="F9" s="32">
        <v>5</v>
      </c>
    </row>
    <row r="11" spans="1:6" x14ac:dyDescent="0.25">
      <c r="B11" s="38"/>
    </row>
    <row r="13" spans="1:6" ht="25.5" customHeight="1" x14ac:dyDescent="0.25">
      <c r="A13" s="25" t="s">
        <v>30</v>
      </c>
      <c r="B13" s="6"/>
      <c r="E13" s="9"/>
    </row>
    <row r="14" spans="1:6" ht="21" customHeight="1" x14ac:dyDescent="0.25">
      <c r="A14" s="11" t="s">
        <v>11</v>
      </c>
      <c r="B14" s="30" t="s">
        <v>12</v>
      </c>
      <c r="C14" s="12" t="s">
        <v>13</v>
      </c>
      <c r="D14" s="12" t="s">
        <v>14</v>
      </c>
      <c r="E14" s="22" t="s">
        <v>25</v>
      </c>
      <c r="F14" s="29" t="s">
        <v>28</v>
      </c>
    </row>
    <row r="15" spans="1:6" ht="18" customHeight="1" x14ac:dyDescent="0.25">
      <c r="A15" s="17" t="s">
        <v>15</v>
      </c>
      <c r="B15" s="33">
        <v>174</v>
      </c>
      <c r="C15" s="18">
        <v>45159</v>
      </c>
      <c r="D15" s="18">
        <v>45443</v>
      </c>
      <c r="E15" s="13" t="s">
        <v>16</v>
      </c>
      <c r="F15" s="30">
        <v>12</v>
      </c>
    </row>
    <row r="16" spans="1:6" ht="18" customHeight="1" x14ac:dyDescent="0.25">
      <c r="A16" s="19" t="s">
        <v>17</v>
      </c>
      <c r="B16" s="34">
        <v>85</v>
      </c>
      <c r="C16" s="20">
        <v>45159</v>
      </c>
      <c r="D16" s="20">
        <v>45303</v>
      </c>
      <c r="E16" s="10" t="s">
        <v>16</v>
      </c>
      <c r="F16" s="31">
        <v>6</v>
      </c>
    </row>
    <row r="17" spans="1:6" x14ac:dyDescent="0.25">
      <c r="A17" s="19" t="s">
        <v>18</v>
      </c>
      <c r="B17" s="34">
        <v>41</v>
      </c>
      <c r="C17" s="20">
        <v>45159</v>
      </c>
      <c r="D17" s="20">
        <v>45219</v>
      </c>
      <c r="E17" s="10" t="s">
        <v>16</v>
      </c>
      <c r="F17" s="31">
        <v>6</v>
      </c>
    </row>
    <row r="18" spans="1:6" x14ac:dyDescent="0.25">
      <c r="A18" s="14" t="s">
        <v>19</v>
      </c>
      <c r="B18" s="35">
        <v>44</v>
      </c>
      <c r="C18" s="15">
        <v>45229</v>
      </c>
      <c r="D18" s="15">
        <v>45303</v>
      </c>
      <c r="E18" s="16" t="s">
        <v>20</v>
      </c>
      <c r="F18" s="32">
        <v>4</v>
      </c>
    </row>
    <row r="19" spans="1:6" ht="18" customHeight="1" x14ac:dyDescent="0.25">
      <c r="A19" s="2" t="s">
        <v>27</v>
      </c>
      <c r="B19" s="34">
        <v>89</v>
      </c>
      <c r="C19" s="7">
        <v>45308</v>
      </c>
      <c r="D19" s="7">
        <v>45443</v>
      </c>
      <c r="E19" s="10" t="s">
        <v>21</v>
      </c>
      <c r="F19" s="31">
        <v>7</v>
      </c>
    </row>
    <row r="20" spans="1:6" x14ac:dyDescent="0.25">
      <c r="A20" s="2" t="s">
        <v>22</v>
      </c>
      <c r="B20" s="34">
        <v>46</v>
      </c>
      <c r="C20" s="7">
        <v>45308</v>
      </c>
      <c r="D20" s="7">
        <v>45373</v>
      </c>
      <c r="E20" s="10" t="s">
        <v>21</v>
      </c>
      <c r="F20" s="31">
        <v>7</v>
      </c>
    </row>
    <row r="21" spans="1:6" x14ac:dyDescent="0.25">
      <c r="A21" s="14" t="s">
        <v>23</v>
      </c>
      <c r="B21" s="35">
        <v>43</v>
      </c>
      <c r="C21" s="15">
        <v>45383</v>
      </c>
      <c r="D21" s="15">
        <v>45443</v>
      </c>
      <c r="E21" s="16" t="s">
        <v>24</v>
      </c>
      <c r="F21" s="32">
        <v>5</v>
      </c>
    </row>
    <row r="23" spans="1:6" x14ac:dyDescent="0.25">
      <c r="B23" s="38"/>
    </row>
  </sheetData>
  <pageMargins left="1.2" right="0.7" top="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Extra Period Calculation</vt:lpstr>
      <vt:lpstr>Extra Period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Palmer</dc:creator>
  <cp:lastModifiedBy>Pauli Young</cp:lastModifiedBy>
  <cp:lastPrinted>2023-08-15T20:42:10Z</cp:lastPrinted>
  <dcterms:created xsi:type="dcterms:W3CDTF">2023-08-15T20:19:05Z</dcterms:created>
  <dcterms:modified xsi:type="dcterms:W3CDTF">2023-08-16T15:38:41Z</dcterms:modified>
</cp:coreProperties>
</file>